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32767" yWindow="32767" windowWidth="28800" windowHeight="11640" activeTab="0"/>
  </bookViews>
  <sheets>
    <sheet name="Protokol" sheetId="1" r:id="rId1"/>
  </sheets>
  <definedNames>
    <definedName name="_xlnm.Print_Area" localSheetId="0">'Protokol'!$A$1:$E$31</definedName>
  </definedNames>
  <calcPr fullCalcOnLoad="1"/>
</workbook>
</file>

<file path=xl/sharedStrings.xml><?xml version="1.0" encoding="utf-8"?>
<sst xmlns="http://schemas.openxmlformats.org/spreadsheetml/2006/main" count="76" uniqueCount="60">
  <si>
    <t>Kód laboratoře:</t>
  </si>
  <si>
    <t>Ukazatel</t>
  </si>
  <si>
    <t>Datum:</t>
  </si>
  <si>
    <t>Registrační číslo:</t>
  </si>
  <si>
    <t>Název laboratoře:</t>
  </si>
  <si>
    <t>o</t>
  </si>
  <si>
    <t>Pracovní postup</t>
  </si>
  <si>
    <t xml:space="preserve">Escherichia coli </t>
  </si>
  <si>
    <t>Escherichia coli</t>
  </si>
  <si>
    <t>Koliformní bakterie</t>
  </si>
  <si>
    <t xml:space="preserve">Koliformní bakterie </t>
  </si>
  <si>
    <t>Termotolerantní (fekální) koliformní bakterie</t>
  </si>
  <si>
    <t>ČSN EN ISO 6222</t>
  </si>
  <si>
    <t xml:space="preserve">Mezofilní bakterie </t>
  </si>
  <si>
    <t>ČSN 75 7841</t>
  </si>
  <si>
    <t xml:space="preserve">Psychrofilní bakterie </t>
  </si>
  <si>
    <t>ČSN 75 7842</t>
  </si>
  <si>
    <t>ČSN EN ISO 7899-2</t>
  </si>
  <si>
    <t>Clostridium perfringens</t>
  </si>
  <si>
    <t>Příloha č. 6 k Vyhl. 252/2004 Sb.</t>
  </si>
  <si>
    <t xml:space="preserve">Enterokoky (intestinální enterokoky) </t>
  </si>
  <si>
    <t>Jméno a podpis pracovníka odpovědného za správnost poskytnutých údajů:</t>
  </si>
  <si>
    <t>ČSN EN 26461-2</t>
  </si>
  <si>
    <t>Pseudomonas aeruginosa</t>
  </si>
  <si>
    <t>Sulfitredukující klostridia</t>
  </si>
  <si>
    <t>Staphylococcus aureus</t>
  </si>
  <si>
    <t>ČSN EN ISO 6888-1</t>
  </si>
  <si>
    <t>ČSN 75 7835</t>
  </si>
  <si>
    <t xml:space="preserve"> ČSN EN ISO 16266</t>
  </si>
  <si>
    <t>ČSN 75 7837</t>
  </si>
  <si>
    <t>Kultivační médium, konfirmace (výrobce, kat.č.)</t>
  </si>
  <si>
    <t>Ředění použité pro platné výsledky</t>
  </si>
  <si>
    <t>mFC agar
kyselina rosolová
MUG diagnostika
jiné médium / diagnostika</t>
  </si>
  <si>
    <t>Endo agar
fuchsin bazický
CTO činidlo
jiné médium / diagnostika</t>
  </si>
  <si>
    <t>mFC agar
kyselina rosolová
jiné médium / diagnostika</t>
  </si>
  <si>
    <t>Slanetz - Bartley agar
B-E azidový agar
jiné médium / diagnostika</t>
  </si>
  <si>
    <t>mCP agar
selektivní doplňky
roztok amoniaku
jiné médium / diagnostika</t>
  </si>
  <si>
    <t>TS agar / ŽS agar
jiné médium / diagnostika</t>
  </si>
  <si>
    <t>MPA č. 2
jiné médium</t>
  </si>
  <si>
    <t>agar s kvas.extraktem
jiné médium</t>
  </si>
  <si>
    <t>GVPC / BCYE médium
selektivní doplňky
BCYE - Cys médium
jiné médium / diagnostika</t>
  </si>
  <si>
    <t>Legionella spp.</t>
  </si>
  <si>
    <t>Počty kolonií  při 36 °C</t>
  </si>
  <si>
    <t xml:space="preserve">Počty kolonií  při  22 °C </t>
  </si>
  <si>
    <t>Pseudomonas agar
CN selektivní doplněk
neselektivní agar 
acetamidové médium
Nesslerovo činidlo
Kingovo médium B
CTO činidlo
jiné médium / diagnostika</t>
  </si>
  <si>
    <r>
      <t xml:space="preserve">Baird - Parker agar
selektivní doplňky
bujón z MS infuze
králičí plazma
neselektivní agar 
</t>
    </r>
    <r>
      <rPr>
        <sz val="8"/>
        <rFont val="Arial CE"/>
        <family val="0"/>
      </rPr>
      <t>jiné médium / diagnostika</t>
    </r>
  </si>
  <si>
    <t>CCA médium
jiné médium / diagnostika</t>
  </si>
  <si>
    <t>CCA médium                CTO činidlo
jiné médium / diagnostika</t>
  </si>
  <si>
    <t>Colilert-18 substrát
destičky Quanti-Tray nebo Quanti-Tray/2000 jiná diagnostika</t>
  </si>
  <si>
    <t>ČSN EN ISO 14189</t>
  </si>
  <si>
    <t>TSC agar
krevní agar Columbia 
činidlo na kys.fosfatázu
jiné médium / diagnostika</t>
  </si>
  <si>
    <t>ČSN EN ISO 11731</t>
  </si>
  <si>
    <t xml:space="preserve"> ČSN EN ISO 9308-1
</t>
  </si>
  <si>
    <t xml:space="preserve">
ČSN EN ISO 9308-2                         </t>
  </si>
  <si>
    <t xml:space="preserve">
ČSN EN ISO 9308-2
</t>
  </si>
  <si>
    <t>Příloha k protokolu PT/MB/1/2023 (PT41). Prosíme o pečlivé a čitelné vyplnění. Děkujeme.</t>
  </si>
  <si>
    <t>Příloha k protokolu PT/MB/1/2023 (PT41)</t>
  </si>
  <si>
    <t>Salmonella spp.</t>
  </si>
  <si>
    <t>ČSN ISO 19250</t>
  </si>
  <si>
    <t xml:space="preserve">tlumivá peptonová voda
Rappaport-Vassiliadis m.
BGA médium
XLD agar
neselektivní agar
biochemické konfirmace
sérologické potvrzení
jiné médium / diagnostika
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</si>
</sst>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2"/>
      <name val="Wingdings"/>
      <family val="0"/>
    </font>
    <font>
      <sz val="10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9" fillId="0" borderId="12" xfId="0" applyFont="1" applyBorder="1" applyAlignment="1">
      <alignment horizontal="center" vertical="center"/>
    </xf>
    <xf numFmtId="0" fontId="1" fillId="0" borderId="0" xfId="36" applyAlignment="1" applyProtection="1">
      <alignment vertical="center" wrapText="1"/>
      <protection/>
    </xf>
    <xf numFmtId="0" fontId="8" fillId="0" borderId="13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right" vertical="top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right" vertical="center" wrapText="1"/>
      <protection locked="0"/>
    </xf>
    <xf numFmtId="0" fontId="7" fillId="0" borderId="20" xfId="0" applyFont="1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/>
    </xf>
    <xf numFmtId="0" fontId="10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9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right" vertical="top" wrapText="1"/>
      <protection locked="0"/>
    </xf>
    <xf numFmtId="0" fontId="7" fillId="0" borderId="25" xfId="0" applyFont="1" applyBorder="1" applyAlignment="1" applyProtection="1">
      <alignment horizontal="right" vertical="top" wrapText="1"/>
      <protection locked="0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right" vertical="top" wrapText="1"/>
      <protection locked="0"/>
    </xf>
    <xf numFmtId="0" fontId="8" fillId="0" borderId="23" xfId="0" applyFont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23">
      <selection activeCell="B32" sqref="B32:B34"/>
    </sheetView>
  </sheetViews>
  <sheetFormatPr defaultColWidth="9.00390625" defaultRowHeight="12.75"/>
  <cols>
    <col min="1" max="1" width="29.875" style="0" customWidth="1"/>
    <col min="2" max="2" width="24.875" style="0" customWidth="1"/>
    <col min="3" max="3" width="17.625" style="0" customWidth="1"/>
    <col min="4" max="4" width="51.625" style="0" customWidth="1"/>
    <col min="5" max="5" width="21.625" style="0" customWidth="1"/>
    <col min="10" max="12" width="0" style="0" hidden="1" customWidth="1"/>
  </cols>
  <sheetData>
    <row r="1" spans="1:12" s="1" customFormat="1" ht="22.5" customHeight="1">
      <c r="A1" s="16" t="s">
        <v>55</v>
      </c>
      <c r="B1" s="3"/>
      <c r="C1" s="11"/>
      <c r="D1" s="3"/>
      <c r="E1" s="3"/>
      <c r="L1" s="2" t="s">
        <v>5</v>
      </c>
    </row>
    <row r="2" spans="1:5" ht="18" customHeight="1">
      <c r="A2" s="3" t="s">
        <v>4</v>
      </c>
      <c r="B2" s="4"/>
      <c r="C2" s="5"/>
      <c r="D2" s="15"/>
      <c r="E2" s="15"/>
    </row>
    <row r="3" spans="1:5" ht="24.75" customHeight="1">
      <c r="A3" s="3" t="s">
        <v>0</v>
      </c>
      <c r="B3" s="8"/>
      <c r="C3" s="28" t="s">
        <v>3</v>
      </c>
      <c r="D3" s="19"/>
      <c r="E3" s="9"/>
    </row>
    <row r="4" spans="1:5" ht="9.75" customHeight="1" thickBot="1">
      <c r="A4" s="3"/>
      <c r="B4" s="3"/>
      <c r="C4" s="3"/>
      <c r="D4" s="3"/>
      <c r="E4" s="3"/>
    </row>
    <row r="5" spans="1:5" ht="26.25" customHeight="1" thickBot="1">
      <c r="A5" s="40" t="s">
        <v>1</v>
      </c>
      <c r="B5" s="41" t="s">
        <v>6</v>
      </c>
      <c r="C5" s="54" t="s">
        <v>30</v>
      </c>
      <c r="D5" s="55"/>
      <c r="E5" s="36" t="s">
        <v>31</v>
      </c>
    </row>
    <row r="6" spans="1:10" ht="49.5" customHeight="1">
      <c r="A6" s="18" t="s">
        <v>7</v>
      </c>
      <c r="B6" s="51" t="s">
        <v>52</v>
      </c>
      <c r="C6" s="20" t="s">
        <v>46</v>
      </c>
      <c r="D6" s="39"/>
      <c r="E6" s="21"/>
      <c r="J6" t="e">
        <f>VLOOKUP(D6,K5:L6,2,FALSE)</f>
        <v>#N/A</v>
      </c>
    </row>
    <row r="7" spans="1:13" ht="49.5" customHeight="1">
      <c r="A7" s="12" t="s">
        <v>7</v>
      </c>
      <c r="B7" s="52" t="s">
        <v>53</v>
      </c>
      <c r="C7" s="22" t="s">
        <v>48</v>
      </c>
      <c r="D7" s="44"/>
      <c r="E7" s="45"/>
      <c r="G7" s="46"/>
      <c r="H7" s="47"/>
      <c r="I7" s="47"/>
      <c r="J7" s="47"/>
      <c r="K7" s="47"/>
      <c r="L7" s="47"/>
      <c r="M7" s="47"/>
    </row>
    <row r="8" spans="1:10" ht="49.5" customHeight="1">
      <c r="A8" s="29" t="s">
        <v>8</v>
      </c>
      <c r="B8" s="53" t="s">
        <v>27</v>
      </c>
      <c r="C8" s="22" t="s">
        <v>32</v>
      </c>
      <c r="D8" s="37"/>
      <c r="E8" s="13"/>
      <c r="J8" t="e">
        <f>VLOOKUP(D8,K5:L6,2,FALSE)</f>
        <v>#N/A</v>
      </c>
    </row>
    <row r="9" spans="1:10" ht="49.5" customHeight="1">
      <c r="A9" s="12" t="s">
        <v>9</v>
      </c>
      <c r="B9" s="52" t="s">
        <v>52</v>
      </c>
      <c r="C9" s="22" t="s">
        <v>47</v>
      </c>
      <c r="D9" s="44"/>
      <c r="E9" s="45"/>
      <c r="J9" t="e">
        <f>VLOOKUP(#REF!,K5:L6,2,FALSE)</f>
        <v>#REF!</v>
      </c>
    </row>
    <row r="10" spans="1:13" ht="45.75" customHeight="1">
      <c r="A10" s="12" t="s">
        <v>9</v>
      </c>
      <c r="B10" s="52" t="s">
        <v>54</v>
      </c>
      <c r="C10" s="22" t="s">
        <v>48</v>
      </c>
      <c r="D10" s="37"/>
      <c r="E10" s="13"/>
      <c r="G10" s="46"/>
      <c r="H10" s="47"/>
      <c r="I10" s="47"/>
      <c r="J10" s="47"/>
      <c r="K10" s="47"/>
      <c r="L10" s="47"/>
      <c r="M10" s="47"/>
    </row>
    <row r="11" spans="1:10" ht="46.5" customHeight="1">
      <c r="A11" s="12" t="s">
        <v>10</v>
      </c>
      <c r="B11" s="10" t="s">
        <v>29</v>
      </c>
      <c r="C11" s="22" t="s">
        <v>33</v>
      </c>
      <c r="D11" s="37"/>
      <c r="E11" s="13"/>
      <c r="J11" t="e">
        <f>VLOOKUP(D11,K5:L6,2,FALSE)</f>
        <v>#N/A</v>
      </c>
    </row>
    <row r="12" spans="1:5" ht="35.25" customHeight="1">
      <c r="A12" s="30" t="s">
        <v>11</v>
      </c>
      <c r="B12" s="10" t="s">
        <v>27</v>
      </c>
      <c r="C12" s="22" t="s">
        <v>34</v>
      </c>
      <c r="D12" s="37"/>
      <c r="E12" s="13"/>
    </row>
    <row r="13" spans="1:5" ht="33.75" customHeight="1" thickBot="1">
      <c r="A13" s="31" t="s">
        <v>20</v>
      </c>
      <c r="B13" s="33" t="s">
        <v>17</v>
      </c>
      <c r="C13" s="49" t="s">
        <v>35</v>
      </c>
      <c r="D13" s="38"/>
      <c r="E13" s="24"/>
    </row>
    <row r="14" spans="1:5" ht="30" customHeight="1">
      <c r="A14" s="18" t="s">
        <v>24</v>
      </c>
      <c r="B14" s="32" t="s">
        <v>22</v>
      </c>
      <c r="C14" s="25" t="s">
        <v>37</v>
      </c>
      <c r="D14" s="39"/>
      <c r="E14" s="21"/>
    </row>
    <row r="15" spans="1:5" ht="49.5" customHeight="1" thickBot="1">
      <c r="A15" s="31" t="s">
        <v>18</v>
      </c>
      <c r="B15" s="48" t="s">
        <v>19</v>
      </c>
      <c r="C15" s="49" t="s">
        <v>36</v>
      </c>
      <c r="D15" s="42"/>
      <c r="E15" s="17"/>
    </row>
    <row r="16" spans="1:5" ht="49.5" customHeight="1" thickBot="1">
      <c r="A16" s="31" t="s">
        <v>18</v>
      </c>
      <c r="B16" s="48" t="s">
        <v>49</v>
      </c>
      <c r="C16" s="49" t="s">
        <v>50</v>
      </c>
      <c r="D16" s="38"/>
      <c r="E16" s="24"/>
    </row>
    <row r="17" spans="1:5" ht="30" customHeight="1">
      <c r="A17" s="16" t="s">
        <v>56</v>
      </c>
      <c r="B17" s="3"/>
      <c r="C17" s="11"/>
      <c r="D17" s="3"/>
      <c r="E17" s="3"/>
    </row>
    <row r="18" spans="1:5" ht="24.75" customHeight="1">
      <c r="A18" s="3" t="s">
        <v>4</v>
      </c>
      <c r="B18" s="4"/>
      <c r="C18" s="5"/>
      <c r="D18" s="15"/>
      <c r="E18" s="15"/>
    </row>
    <row r="19" spans="1:4" ht="24.75" customHeight="1">
      <c r="A19" s="3" t="s">
        <v>0</v>
      </c>
      <c r="B19" s="8"/>
      <c r="C19" s="28" t="s">
        <v>3</v>
      </c>
      <c r="D19" s="15"/>
    </row>
    <row r="20" spans="1:3" ht="24.75" customHeight="1" thickBot="1">
      <c r="A20" s="3"/>
      <c r="B20" s="3"/>
      <c r="C20" s="3"/>
    </row>
    <row r="21" spans="1:5" ht="24.75" customHeight="1" thickBot="1">
      <c r="A21" s="40" t="s">
        <v>1</v>
      </c>
      <c r="B21" s="41" t="s">
        <v>6</v>
      </c>
      <c r="C21" s="54" t="s">
        <v>30</v>
      </c>
      <c r="D21" s="55"/>
      <c r="E21" s="36" t="s">
        <v>31</v>
      </c>
    </row>
    <row r="22" spans="1:5" ht="30" customHeight="1">
      <c r="A22" s="18" t="s">
        <v>13</v>
      </c>
      <c r="B22" s="32" t="s">
        <v>14</v>
      </c>
      <c r="C22" s="25" t="s">
        <v>38</v>
      </c>
      <c r="D22" s="39"/>
      <c r="E22" s="21"/>
    </row>
    <row r="23" spans="1:5" ht="30" customHeight="1">
      <c r="A23" s="12" t="s">
        <v>15</v>
      </c>
      <c r="B23" s="10" t="s">
        <v>16</v>
      </c>
      <c r="C23" s="23" t="s">
        <v>38</v>
      </c>
      <c r="D23" s="37"/>
      <c r="E23" s="13"/>
    </row>
    <row r="24" spans="1:5" ht="30" customHeight="1">
      <c r="A24" s="12" t="s">
        <v>42</v>
      </c>
      <c r="B24" s="10" t="s">
        <v>12</v>
      </c>
      <c r="C24" s="23" t="s">
        <v>39</v>
      </c>
      <c r="D24" s="37"/>
      <c r="E24" s="13"/>
    </row>
    <row r="25" spans="1:5" ht="30" customHeight="1" thickBot="1">
      <c r="A25" s="31" t="s">
        <v>43</v>
      </c>
      <c r="B25" s="33" t="s">
        <v>12</v>
      </c>
      <c r="C25" s="26" t="s">
        <v>39</v>
      </c>
      <c r="D25" s="38"/>
      <c r="E25" s="24"/>
    </row>
    <row r="26" spans="1:5" ht="91.5" customHeight="1">
      <c r="A26" s="18" t="s">
        <v>23</v>
      </c>
      <c r="B26" s="32" t="s">
        <v>28</v>
      </c>
      <c r="C26" s="20" t="s">
        <v>44</v>
      </c>
      <c r="D26" s="39"/>
      <c r="E26" s="21"/>
    </row>
    <row r="27" spans="1:5" ht="81.75" customHeight="1" thickBot="1">
      <c r="A27" s="58" t="s">
        <v>25</v>
      </c>
      <c r="B27" s="56" t="s">
        <v>26</v>
      </c>
      <c r="C27" s="57" t="s">
        <v>45</v>
      </c>
      <c r="D27" s="38"/>
      <c r="E27" s="24"/>
    </row>
    <row r="28" spans="1:5" ht="49.5" customHeight="1" thickBot="1">
      <c r="A28" s="34" t="s">
        <v>41</v>
      </c>
      <c r="B28" s="35" t="s">
        <v>51</v>
      </c>
      <c r="C28" s="50" t="s">
        <v>40</v>
      </c>
      <c r="D28" s="43"/>
      <c r="E28" s="27"/>
    </row>
    <row r="29" spans="1:5" ht="69.75" customHeight="1" thickBot="1">
      <c r="A29" s="34" t="s">
        <v>57</v>
      </c>
      <c r="B29" s="35" t="s">
        <v>58</v>
      </c>
      <c r="C29" s="50" t="s">
        <v>59</v>
      </c>
      <c r="D29" s="43"/>
      <c r="E29" s="27"/>
    </row>
    <row r="30" spans="1:5" ht="28.5" customHeight="1">
      <c r="A30" s="3" t="s">
        <v>2</v>
      </c>
      <c r="B30" s="14"/>
      <c r="C30" s="3"/>
      <c r="D30" s="3"/>
      <c r="E30" s="3"/>
    </row>
    <row r="31" spans="1:5" ht="33.75" customHeight="1">
      <c r="A31" s="3" t="s">
        <v>21</v>
      </c>
      <c r="B31" s="3"/>
      <c r="C31" s="6"/>
      <c r="D31" s="7"/>
      <c r="E31" s="7"/>
    </row>
  </sheetData>
  <sheetProtection/>
  <mergeCells count="2">
    <mergeCell ref="C5:D5"/>
    <mergeCell ref="C21:D21"/>
  </mergeCells>
  <dataValidations count="1">
    <dataValidation type="list" allowBlank="1" showInputMessage="1" showErrorMessage="1" sqref="L1">
      <formula1>$L$2:$L$2</formula1>
    </dataValidation>
  </dataValidations>
  <printOptions/>
  <pageMargins left="0.3937007874015748" right="0.3937007874015748" top="0" bottom="0.3937007874015748" header="0" footer="0.3937007874015748"/>
  <pageSetup fitToHeight="2" horizontalDpi="600" verticalDpi="600" orientation="landscape" paperSize="9" scale="94" r:id="rId1"/>
  <headerFooter alignWithMargins="0"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Nižňanská</dc:creator>
  <cp:keywords/>
  <dc:description/>
  <cp:lastModifiedBy>niznanska</cp:lastModifiedBy>
  <cp:lastPrinted>2023-02-10T13:22:50Z</cp:lastPrinted>
  <dcterms:created xsi:type="dcterms:W3CDTF">2003-09-17T13:11:51Z</dcterms:created>
  <dcterms:modified xsi:type="dcterms:W3CDTF">2023-02-10T14:00:08Z</dcterms:modified>
  <cp:category/>
  <cp:version/>
  <cp:contentType/>
  <cp:contentStatus/>
</cp:coreProperties>
</file>